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Calc Impacto Incident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0" fillId="2" borderId="0" pivotButton="0" quotePrefix="0" xfId="0"/>
    <xf numFmtId="0" fontId="7" fillId="2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/>
    </xf>
    <xf numFmtId="0" fontId="15" fillId="0" borderId="0" applyAlignment="1" pivotButton="0" quotePrefix="0" xfId="0">
      <alignment horizontal="left" vertical="top" wrapText="1"/>
    </xf>
    <xf numFmtId="0" fontId="14" fillId="0" borderId="0" pivotButton="0" quotePrefix="0" xfId="0"/>
    <xf numFmtId="0" fontId="16" fillId="0" borderId="0" applyAlignment="1" pivotButton="0" quotePrefix="0" xfId="0">
      <alignment horizontal="left"/>
    </xf>
    <xf numFmtId="0" fontId="17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8" fillId="0" borderId="0" applyAlignment="1" pivotButton="0" quotePrefix="0" xfId="0">
      <alignment vertical="top" wrapText="1"/>
    </xf>
    <xf numFmtId="0" fontId="19" fillId="0" borderId="0" pivotButton="0" quotePrefix="0" xfId="0"/>
    <xf numFmtId="0" fontId="20" fillId="0" borderId="0" applyAlignment="1" pivotButton="0" quotePrefix="0" xfId="0">
      <alignment horizontal="right" vertical="top"/>
    </xf>
    <xf numFmtId="0" fontId="15" fillId="0" borderId="0" applyAlignment="1" pivotButton="0" quotePrefix="0" xfId="0">
      <alignment vertical="top" wrapText="1"/>
    </xf>
    <xf numFmtId="0" fontId="21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right" vertical="top"/>
    </xf>
    <xf numFmtId="0" fontId="5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 wrapText="1"/>
    </xf>
    <xf numFmtId="0" fontId="18" fillId="0" borderId="0" pivotButton="0" quotePrefix="0" xfId="0"/>
    <xf numFmtId="0" fontId="4" fillId="0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6" fillId="0" borderId="0" applyAlignment="1" pivotButton="0" quotePrefix="0" xfId="0">
      <alignment horizontal="right" vertical="top"/>
    </xf>
    <xf numFmtId="0" fontId="6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3" borderId="1" applyAlignment="1" pivotButton="0" quotePrefix="0" xfId="0">
      <alignment vertical="center" wrapText="1"/>
    </xf>
    <xf numFmtId="0" fontId="6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Calculadora de Impacto de Incidente IA</t>
        </is>
      </c>
    </row>
    <row r="11" ht="30" customHeight="1">
      <c r="B11" s="5" t="inlineStr">
        <is>
          <t>Pré-preenchida com o incidente real INC-2026-001</t>
        </is>
      </c>
    </row>
    <row r="12">
      <c r="B12" s="6" t="inlineStr">
        <is>
          <t>Art. 73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Calculadora de Impacto de Incidente IA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Art. 73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Dimensão</t>
        </is>
      </c>
      <c r="D7" s="23" t="inlineStr">
        <is>
          <t>Dimensão do impacto avaliada: Pessoas afetadas, Saúde/segurança, Direitos fundamentais, Infraestrutura crítica, Reputacional, Financeiro.</t>
        </is>
      </c>
    </row>
    <row r="8" ht="22" customHeight="1">
      <c r="B8" s="24" t="n">
        <v>2</v>
      </c>
      <c r="C8" s="27" t="inlineStr">
        <is>
          <t>Métrica</t>
        </is>
      </c>
      <c r="D8" s="24" t="inlineStr">
        <is>
          <t>Indicador quantitativo ou qualitativo da dimensão.</t>
        </is>
      </c>
    </row>
    <row r="9" ht="22" customHeight="1">
      <c r="B9" s="23" t="n">
        <v>3</v>
      </c>
      <c r="C9" s="26" t="inlineStr">
        <is>
          <t>Valor real</t>
        </is>
      </c>
      <c r="D9" s="23" t="inlineStr">
        <is>
          <t>Valor concreto observado no incidente (e.g., "80 doentes", "4 horas", "Médio").</t>
        </is>
      </c>
    </row>
    <row r="10" ht="22" customHeight="1">
      <c r="B10" s="24" t="n">
        <v>4</v>
      </c>
      <c r="C10" s="27" t="inlineStr">
        <is>
          <t>Peso (%)</t>
        </is>
      </c>
      <c r="D10" s="24" t="inlineStr">
        <is>
          <t>Peso relativo da dimensão no score final (somam 100%). Defaults razoáveis fornecidos.</t>
        </is>
      </c>
    </row>
    <row r="11" ht="22" customHeight="1">
      <c r="B11" s="23" t="n">
        <v>5</v>
      </c>
      <c r="C11" s="26" t="inlineStr">
        <is>
          <t>Score (1-5)</t>
        </is>
      </c>
      <c r="D11" s="23" t="inlineStr">
        <is>
          <t>Severidade da dimensão: 1=insignificante; 2=baixo; 3=moderado; 4=alto; 5=crítico.</t>
        </is>
      </c>
    </row>
    <row r="12" ht="22" customHeight="1">
      <c r="B12" s="24" t="n">
        <v>6</v>
      </c>
      <c r="C12" s="27" t="inlineStr">
        <is>
          <t>Score ponderado</t>
        </is>
      </c>
      <c r="D12" s="24" t="inlineStr">
        <is>
          <t>Score × Peso/100. Soma da coluna dá o score total. Calculado automaticamente.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22" customWidth="1" min="1" max="1"/>
    <col width="36" customWidth="1" min="2" max="2"/>
    <col width="18" customWidth="1" min="3" max="3"/>
    <col width="12" customWidth="1" min="4" max="4"/>
    <col width="14" customWidth="1" min="5" max="5"/>
    <col width="18" customWidth="1" min="6" max="6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Calculadora de Impacto de Incidente IA</t>
        </is>
      </c>
    </row>
    <row r="3" ht="18" customHeight="1">
      <c r="A3" s="35" t="inlineStr">
        <is>
          <t>Pré-preenchida com o incidente real INC-2026-001  ·  Art. 73</t>
        </is>
      </c>
    </row>
    <row r="5">
      <c r="A5" s="36" t="inlineStr">
        <is>
          <t>Incidente n.º</t>
        </is>
      </c>
      <c r="B5" t="inlineStr">
        <is>
          <t>INC-2026-001</t>
        </is>
      </c>
    </row>
    <row r="6">
      <c r="A6" s="36" t="inlineStr">
        <is>
          <t>Sistema</t>
        </is>
      </c>
      <c r="B6" t="inlineStr">
        <is>
          <t>MedTriage AI v3.2.0</t>
        </is>
      </c>
    </row>
    <row r="7">
      <c r="A7" s="36" t="inlineStr">
        <is>
          <t>Data</t>
        </is>
      </c>
      <c r="B7" t="inlineStr">
        <is>
          <t>2026-03-08</t>
        </is>
      </c>
    </row>
    <row r="8">
      <c r="A8" s="36" t="inlineStr">
        <is>
          <t>Categoria</t>
        </is>
      </c>
      <c r="B8" t="inlineStr">
        <is>
          <t>Mau funcionamento - risco de dano grave à saúde</t>
        </is>
      </c>
    </row>
    <row r="11" ht="30" customHeight="1">
      <c r="A11" s="22" t="inlineStr">
        <is>
          <t>Dimensão</t>
        </is>
      </c>
      <c r="B11" s="22" t="inlineStr">
        <is>
          <t>Métrica</t>
        </is>
      </c>
      <c r="C11" s="22" t="inlineStr">
        <is>
          <t>Valor real</t>
        </is>
      </c>
      <c r="D11" s="22" t="inlineStr">
        <is>
          <t>Peso (%)</t>
        </is>
      </c>
      <c r="E11" s="22" t="inlineStr">
        <is>
          <t>Score (1-5)</t>
        </is>
      </c>
      <c r="F11" s="22" t="inlineStr">
        <is>
          <t>Score ponderado</t>
        </is>
      </c>
    </row>
    <row r="12">
      <c r="A12" s="37" t="inlineStr">
        <is>
          <t>Pessoas afetadas</t>
        </is>
      </c>
      <c r="B12" s="37" t="inlineStr">
        <is>
          <t>80 doentes pediátricos triados</t>
        </is>
      </c>
      <c r="C12" s="37" t="n">
        <v>80</v>
      </c>
      <c r="D12" s="37" t="n">
        <v>20</v>
      </c>
      <c r="E12" s="37" t="n">
        <v>3</v>
      </c>
      <c r="F12" s="37">
        <f>E12*D12/100</f>
        <v/>
      </c>
    </row>
    <row r="13">
      <c r="A13" s="38" t="inlineStr">
        <is>
          <t>Saúde / segurança</t>
        </is>
      </c>
      <c r="B13" s="38" t="inlineStr">
        <is>
          <t>Sub-prioritização (sem dano materializado)</t>
        </is>
      </c>
      <c r="C13" s="38" t="inlineStr">
        <is>
          <t>Médio</t>
        </is>
      </c>
      <c r="D13" s="38" t="n">
        <v>25</v>
      </c>
      <c r="E13" s="38" t="n">
        <v>3</v>
      </c>
      <c r="F13" s="38">
        <f>E13*D13/100</f>
        <v/>
      </c>
    </row>
    <row r="14">
      <c r="A14" s="37" t="inlineStr">
        <is>
          <t>Direitos fundamentais</t>
        </is>
      </c>
      <c r="B14" s="37" t="inlineStr">
        <is>
          <t>Não-discriminação por idade</t>
        </is>
      </c>
      <c r="C14" s="37" t="inlineStr">
        <is>
          <t>Risco material</t>
        </is>
      </c>
      <c r="D14" s="37" t="n">
        <v>20</v>
      </c>
      <c r="E14" s="37" t="n">
        <v>3</v>
      </c>
      <c r="F14" s="37">
        <f>E14*D14/100</f>
        <v/>
      </c>
    </row>
    <row r="15">
      <c r="A15" s="38" t="inlineStr">
        <is>
          <t>Infraestrutura crítica</t>
        </is>
      </c>
      <c r="B15" s="38" t="inlineStr">
        <is>
          <t>Indisponibilidade de v3.2.0 (4h)</t>
        </is>
      </c>
      <c r="C15" s="38" t="inlineStr">
        <is>
          <t>4 horas</t>
        </is>
      </c>
      <c r="D15" s="38" t="n">
        <v>15</v>
      </c>
      <c r="E15" s="38" t="n">
        <v>2</v>
      </c>
      <c r="F15" s="38">
        <f>E15*D15/100</f>
        <v/>
      </c>
    </row>
    <row r="16">
      <c r="A16" s="37" t="inlineStr">
        <is>
          <t>Reputacional</t>
        </is>
      </c>
      <c r="B16" s="37" t="inlineStr">
        <is>
          <t>Cobertura mediática</t>
        </is>
      </c>
      <c r="C16" s="37" t="inlineStr">
        <is>
          <t>Limitada (interna)</t>
        </is>
      </c>
      <c r="D16" s="37" t="n">
        <v>10</v>
      </c>
      <c r="E16" s="37" t="n">
        <v>1</v>
      </c>
      <c r="F16" s="37">
        <f>E16*D16/100</f>
        <v/>
      </c>
    </row>
    <row r="17">
      <c r="A17" s="38" t="inlineStr">
        <is>
          <t>Financeiro</t>
        </is>
      </c>
      <c r="B17" s="38" t="inlineStr">
        <is>
          <t>Custo direto investigação + remediação</t>
        </is>
      </c>
      <c r="C17" s="38" t="inlineStr">
        <is>
          <t>~50k€</t>
        </is>
      </c>
      <c r="D17" s="38" t="n">
        <v>10</v>
      </c>
      <c r="E17" s="38" t="n">
        <v>2</v>
      </c>
      <c r="F17" s="38">
        <f>E17*D17/100</f>
        <v/>
      </c>
    </row>
    <row r="18">
      <c r="E18" s="36" t="inlineStr">
        <is>
          <t>Score total</t>
        </is>
      </c>
      <c r="F18" s="36">
        <f>SUM(F12:F17)</f>
        <v/>
      </c>
    </row>
    <row r="20">
      <c r="A20" s="36" t="inlineStr">
        <is>
          <t>Classificação:</t>
        </is>
      </c>
      <c r="B20" s="36">
        <f>IF(F18&gt;=4,"CRÍTICO - notificar imediato",IF(F18&gt;=3,"ALTO - 24h",IF(F18&gt;=2,"MÉDIO - 72h","BAIXO - registo interno")))</f>
        <v/>
      </c>
    </row>
    <row r="22">
      <c r="A22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5">
    <mergeCell ref="A3:H3"/>
    <mergeCell ref="B20:F20"/>
    <mergeCell ref="A2:H2"/>
    <mergeCell ref="A22:F2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Calculadora de Impacto de Incidente IA</dc:title>
  <dc:description xmlns:dc="http://purl.org/dc/elements/1.1/">Modelo profissional pré-preenchido com exemplos reais (TechMed Solutions). Conformidade com Regulamento (UE) 2024/1689.</dc:description>
  <dc:subject xmlns:dc="http://purl.org/dc/elements/1.1/">Pré-preenchida com o incidente real INC-2026-001</dc:subject>
  <dcterms:created xmlns:dcterms="http://purl.org/dc/terms/" xmlns:xsi="http://www.w3.org/2001/XMLSchema-instance" xsi:type="dcterms:W3CDTF">2026-05-04T21:14:40Z</dcterms:created>
  <dcterms:modified xmlns:dcterms="http://purl.org/dc/terms/" xmlns:xsi="http://www.w3.org/2001/XMLSchema-instance" xsi:type="dcterms:W3CDTF">2026-05-04T21:14:40Z</dcterms:modified>
  <cp:category>AI Act Compliance Template</cp:category>
  <cp:keywords>Art. 73</cp:keywords>
</cp:coreProperties>
</file>